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<sst xmlns="http://schemas.openxmlformats.org/spreadsheetml/2006/main" count="145" uniqueCount="109">
  <si>
    <t>300 1/2 Atlanta Drive 78703</t>
  </si>
  <si>
    <t>35 Waller St., 78702</t>
  </si>
  <si>
    <t>1201 E. Rundberg Ln, 78753</t>
  </si>
  <si>
    <t>1000 W. Rundberg Ln, 78758</t>
  </si>
  <si>
    <t>4200 Brookview Rd., 78722</t>
  </si>
  <si>
    <t>1705 Waterston Ave., 78703</t>
  </si>
  <si>
    <t>2606 Sol Wilson Ave, 78702</t>
  </si>
  <si>
    <t>3701 ½ Adelphi Ln, 78759</t>
  </si>
  <si>
    <t>5618 Bayton Loop, 78745</t>
  </si>
  <si>
    <t>3911 Manchaca Rd., 78704</t>
  </si>
  <si>
    <t>7500 Blessing Ave, 78752</t>
  </si>
  <si>
    <t>2803 Loyola Lane, 78723</t>
  </si>
  <si>
    <t>Total Plots</t>
  </si>
  <si>
    <t>Address</t>
  </si>
  <si>
    <t>COMMUNITY GARDENS</t>
  </si>
  <si>
    <t>SENIOR GARDENS</t>
  </si>
  <si>
    <t>https://cherrycreekgarden.wordpress.com/</t>
  </si>
  <si>
    <t>http://adelphiacre.org/</t>
  </si>
  <si>
    <t>Website/Contact</t>
  </si>
  <si>
    <t>842 Springdale Road, 78702</t>
  </si>
  <si>
    <t>Downtown Austin Community Court Garden (opened 11/2014)</t>
  </si>
  <si>
    <t>https://communitygarden.org/find-a-garden/gardens/clarksville-community-garden/</t>
  </si>
  <si>
    <t>https://communitygarden.org/find-a-garden/gardens/deep-eddy-community-gardens/</t>
  </si>
  <si>
    <t>Blackshear Community Garden (est. 2008)</t>
  </si>
  <si>
    <t>Deep Eddy Community Garden (est. 1983)</t>
  </si>
  <si>
    <t>Festival Beach Community Garden (est. 2010)</t>
  </si>
  <si>
    <t>http://festivalbeachgarden.org/</t>
  </si>
  <si>
    <t>http://homewoodheightsgarden.blogspot.com/</t>
  </si>
  <si>
    <t>Homewood Heights Community Garden (est. 2008)</t>
  </si>
  <si>
    <t>communal plots, open to more gardeners</t>
  </si>
  <si>
    <t>Clarksville Community Garden (est. 2004)</t>
  </si>
  <si>
    <t>https://www.facebook.com/BlackshearCommunityGarden</t>
  </si>
  <si>
    <t>contact rec center/senior center</t>
  </si>
  <si>
    <t>Dottie Jordan Recreation Center (garden opened 9/2014)</t>
  </si>
  <si>
    <t>https://www.facebook.com/Gardens.at.GusGarcia</t>
  </si>
  <si>
    <t>building more beds</t>
  </si>
  <si>
    <t>53 on waitlist as of 1/2015</t>
  </si>
  <si>
    <t>communal plots</t>
  </si>
  <si>
    <t>https://www.facebook.com/northaustincommunitygarden</t>
  </si>
  <si>
    <r>
      <t>2011 E. 9</t>
    </r>
    <r>
      <rPr>
        <vertAlign val="superscript"/>
        <sz val="11"/>
        <color indexed="8"/>
        <rFont val="Calibri"/>
        <family val="2"/>
      </rPr>
      <t>th</t>
    </r>
    <r>
      <rPr>
        <sz val="11"/>
        <color indexed="8"/>
        <rFont val="Calibri"/>
        <family val="2"/>
      </rPr>
      <t xml:space="preserve"> St., 78702</t>
    </r>
  </si>
  <si>
    <r>
      <t>S. 1</t>
    </r>
    <r>
      <rPr>
        <vertAlign val="superscript"/>
        <sz val="11"/>
        <color indexed="8"/>
        <rFont val="Calibri"/>
        <family val="2"/>
      </rPr>
      <t>st</t>
    </r>
    <r>
      <rPr>
        <sz val="11"/>
        <color indexed="8"/>
        <rFont val="Calibri"/>
        <family val="2"/>
      </rPr>
      <t xml:space="preserve"> &amp; Emerald Wood, 78745</t>
    </r>
  </si>
  <si>
    <r>
      <t>2100 East 3</t>
    </r>
    <r>
      <rPr>
        <vertAlign val="superscript"/>
        <sz val="11"/>
        <color indexed="8"/>
        <rFont val="Calibri"/>
        <family val="2"/>
      </rPr>
      <t>rd</t>
    </r>
    <r>
      <rPr>
        <sz val="11"/>
        <color indexed="8"/>
        <rFont val="Calibri"/>
        <family val="2"/>
      </rPr>
      <t xml:space="preserve"> St., 78702</t>
    </r>
  </si>
  <si>
    <t>1106 E. 11th, 78702</t>
  </si>
  <si>
    <t>http://communitygardensaustin.org/?page_id=926</t>
  </si>
  <si>
    <t>http://austintexas.gov/page/asian-american-resource-center-education-programs</t>
  </si>
  <si>
    <t>8401 Cameron Road, 78754</t>
  </si>
  <si>
    <t>free for center participants</t>
  </si>
  <si>
    <t>Asian American Resource Center Intergenerational Garden (opened 9/2014)</t>
  </si>
  <si>
    <t>Virginia L. Brown Recreation Center (est. 2013)</t>
  </si>
  <si>
    <t>Gus Garcia Recreation Center (est. 2013)</t>
  </si>
  <si>
    <t>Pan American “Cantu” Recreation Center (est. 2013)</t>
  </si>
  <si>
    <t>Cherry Creek Community Garden (opened 4/2015)</t>
  </si>
  <si>
    <t>Adelphi Acre Community Garden (opened 4/2015)</t>
  </si>
  <si>
    <t>808 Nile St., 78702</t>
  </si>
  <si>
    <t>South Austin Senior Activity Center (est. 2012)</t>
  </si>
  <si>
    <t>Conley-Guerrero Senior Activity Center (garden opened 3/2015)</t>
  </si>
  <si>
    <t>including 6 ADA plots</t>
  </si>
  <si>
    <t>will expand to 82 plots in spring 2016, includes 2 underused community plots</t>
  </si>
  <si>
    <t>to be completed by fall 2016</t>
  </si>
  <si>
    <t>Kenny Dorham's Backyard Community Garden (est. 2013, expanded 2015)</t>
  </si>
  <si>
    <t>Emerald Wood Community Garden (est. 2013, soil remediation in progress)</t>
  </si>
  <si>
    <t>TOTAL ACRES &amp; COMMUNITY PLOTS</t>
  </si>
  <si>
    <t>Public Land Totals</t>
  </si>
  <si>
    <t>TOTAL ACRES &amp; SENIOR PLOTS</t>
  </si>
  <si>
    <t>Acres</t>
  </si>
  <si>
    <t>Senior Acreage</t>
  </si>
  <si>
    <t xml:space="preserve"> Community Plots</t>
  </si>
  <si>
    <t>Senior Plots</t>
  </si>
  <si>
    <t>Community Acreage</t>
  </si>
  <si>
    <t>Notes</t>
  </si>
  <si>
    <t>Cost</t>
  </si>
  <si>
    <t>As of January 1, 2016, a 4′ x 12′ plot will cost $36 per year and a 10′ x 10′ plot will cost $60 per year.</t>
  </si>
  <si>
    <t>https://pattersonparkcommunitygarden.wordpress.com/</t>
  </si>
  <si>
    <t>https://www.facebook.com/EmeraldWoodCG/</t>
  </si>
  <si>
    <t>http://www.nscna.org/garden/</t>
  </si>
  <si>
    <t>3025 Crosscreek Dr 78757</t>
  </si>
  <si>
    <t>North Austin YMCA Community Garden (opened 3/2014, expanded 6/2017)</t>
  </si>
  <si>
    <t>TBD</t>
  </si>
  <si>
    <t>Patterson Park Community Garden (opened 5/2016)</t>
  </si>
  <si>
    <t>will be 25 when complete</t>
  </si>
  <si>
    <t>Land Owner</t>
  </si>
  <si>
    <t>PARD</t>
  </si>
  <si>
    <t>Watershed</t>
  </si>
  <si>
    <t>Public Works</t>
  </si>
  <si>
    <t>APD</t>
  </si>
  <si>
    <t>2907 E MLK Jr Blvd, 78702</t>
  </si>
  <si>
    <t>https://www.facebook.com/SDFCommunityGarden/</t>
  </si>
  <si>
    <t>http://peasfarm.weebly.com/</t>
  </si>
  <si>
    <t>2200 Berkeley Ave, 78745</t>
  </si>
  <si>
    <t>PEAS School and Community Farm at Cunningham Elementary (est. 2011)</t>
  </si>
  <si>
    <t>building phase 2 to add 35 new plots</t>
  </si>
  <si>
    <t>for community service only, 100% donated to food bank</t>
  </si>
  <si>
    <t>Tahoe Trail Community Garden (site acquired by PARD in 2017)</t>
  </si>
  <si>
    <t>5205 Tahoe Trail, 78745</t>
  </si>
  <si>
    <t>Future CG sites:</t>
  </si>
  <si>
    <t>Heartwood Community Garden</t>
  </si>
  <si>
    <t>315 Heartwood Dr.</t>
  </si>
  <si>
    <t>100-year floodplain</t>
  </si>
  <si>
    <t>sliding fee scale</t>
  </si>
  <si>
    <t>25-year floodplain</t>
  </si>
  <si>
    <t>Community Gardens and Plots on City Land (list maintained by PARD Community Gardens Program, contact: Meredith Gauthier)</t>
  </si>
  <si>
    <t>$40/year</t>
  </si>
  <si>
    <t>last updated 3/2018</t>
  </si>
  <si>
    <t>Silk Oak Park Community Garden (permitted 10/2017, opening 2018?)</t>
  </si>
  <si>
    <t>3200 Silk Oak Dr., 78748</t>
  </si>
  <si>
    <t>Gardens at Gus Garcia Recreation Center (opened 9/2013)</t>
  </si>
  <si>
    <t>St. David's Foundation Community Garden (acquired as complete garden 12/2017)</t>
  </si>
  <si>
    <t>North Shoal Creek Community Garden (permitted 4/2017, opened 9/2017)</t>
  </si>
  <si>
    <t>COA Urban Renewal Board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</si>
</sst>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23"/>
      <name val="Georgia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666666"/>
      <name val="Georgia"/>
      <family val="1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7" fillId="0" borderId="0" xfId="53" applyAlignment="1">
      <alignment vertical="center"/>
    </xf>
    <xf numFmtId="0" fontId="22" fillId="11" borderId="10" xfId="53" applyFont="1" applyFill="1" applyBorder="1" applyAlignment="1">
      <alignment vertical="center"/>
    </xf>
    <xf numFmtId="0" fontId="23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17" borderId="11" xfId="0" applyFont="1" applyFill="1" applyBorder="1" applyAlignment="1">
      <alignment horizontal="center" vertical="center"/>
    </xf>
    <xf numFmtId="0" fontId="0" fillId="17" borderId="12" xfId="0" applyFont="1" applyFill="1" applyBorder="1" applyAlignment="1">
      <alignment horizontal="center"/>
    </xf>
    <xf numFmtId="0" fontId="0" fillId="17" borderId="13" xfId="0" applyFont="1" applyFill="1" applyBorder="1" applyAlignment="1">
      <alignment horizontal="center"/>
    </xf>
    <xf numFmtId="0" fontId="0" fillId="11" borderId="10" xfId="0" applyFont="1" applyFill="1" applyBorder="1" applyAlignment="1">
      <alignment vertical="center"/>
    </xf>
    <xf numFmtId="0" fontId="24" fillId="11" borderId="1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3" fillId="33" borderId="17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0" fontId="0" fillId="11" borderId="18" xfId="0" applyFont="1" applyFill="1" applyBorder="1" applyAlignment="1">
      <alignment vertical="center"/>
    </xf>
    <xf numFmtId="0" fontId="0" fillId="11" borderId="19" xfId="0" applyFont="1" applyFill="1" applyBorder="1" applyAlignment="1">
      <alignment vertical="center"/>
    </xf>
    <xf numFmtId="0" fontId="0" fillId="11" borderId="18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11" borderId="19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0" fillId="11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17" borderId="20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43" fillId="33" borderId="16" xfId="0" applyFont="1" applyFill="1" applyBorder="1" applyAlignment="1">
      <alignment horizontal="right" vertical="center"/>
    </xf>
    <xf numFmtId="0" fontId="0" fillId="0" borderId="21" xfId="0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17" borderId="24" xfId="0" applyFont="1" applyFill="1" applyBorder="1" applyAlignment="1">
      <alignment horizontal="center" vertical="center"/>
    </xf>
    <xf numFmtId="0" fontId="0" fillId="17" borderId="25" xfId="0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0" fillId="17" borderId="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4" fillId="11" borderId="10" xfId="0" applyFont="1" applyFill="1" applyBorder="1" applyAlignment="1">
      <alignment/>
    </xf>
    <xf numFmtId="0" fontId="46" fillId="11" borderId="10" xfId="0" applyFont="1" applyFill="1" applyBorder="1" applyAlignment="1">
      <alignment/>
    </xf>
    <xf numFmtId="0" fontId="0" fillId="17" borderId="26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right" vertical="center"/>
    </xf>
    <xf numFmtId="0" fontId="0" fillId="11" borderId="0" xfId="0" applyFont="1" applyFill="1" applyBorder="1" applyAlignment="1">
      <alignment vertical="center"/>
    </xf>
    <xf numFmtId="0" fontId="0" fillId="11" borderId="27" xfId="0" applyFont="1" applyFill="1" applyBorder="1" applyAlignment="1">
      <alignment vertical="center"/>
    </xf>
    <xf numFmtId="0" fontId="24" fillId="11" borderId="27" xfId="0" applyFont="1" applyFill="1" applyBorder="1" applyAlignment="1">
      <alignment vertical="center"/>
    </xf>
    <xf numFmtId="0" fontId="0" fillId="11" borderId="27" xfId="0" applyFont="1" applyFill="1" applyBorder="1" applyAlignment="1">
      <alignment horizontal="right" vertical="center"/>
    </xf>
    <xf numFmtId="0" fontId="43" fillId="0" borderId="2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33" borderId="22" xfId="0" applyFont="1" applyFill="1" applyBorder="1" applyAlignment="1">
      <alignment horizontal="center"/>
    </xf>
    <xf numFmtId="0" fontId="47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herrycreekgarden.wordpress.com/" TargetMode="External" /><Relationship Id="rId2" Type="http://schemas.openxmlformats.org/officeDocument/2006/relationships/hyperlink" Target="http://adelphiacre.org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">
      <selection activeCell="A29" sqref="A29"/>
    </sheetView>
  </sheetViews>
  <sheetFormatPr defaultColWidth="9.140625" defaultRowHeight="15"/>
  <cols>
    <col min="1" max="1" width="79.421875" style="0" customWidth="1"/>
    <col min="2" max="2" width="33.140625" style="0" customWidth="1"/>
    <col min="3" max="3" width="18.57421875" style="0" customWidth="1"/>
    <col min="4" max="4" width="33.140625" style="0" customWidth="1"/>
    <col min="5" max="5" width="16.00390625" style="0" customWidth="1"/>
    <col min="6" max="6" width="24.8515625" style="0" customWidth="1"/>
    <col min="7" max="7" width="57.7109375" style="23" customWidth="1"/>
    <col min="8" max="8" width="8.140625" style="0" hidden="1" customWidth="1"/>
  </cols>
  <sheetData>
    <row r="1" spans="1:7" ht="15.75">
      <c r="A1" s="48" t="s">
        <v>100</v>
      </c>
      <c r="B1" s="4"/>
      <c r="C1" s="4"/>
      <c r="D1" s="4"/>
      <c r="E1" s="4"/>
      <c r="F1" s="15" t="s">
        <v>102</v>
      </c>
      <c r="G1" s="21"/>
    </row>
    <row r="2" spans="1:7" ht="15.75" thickBot="1">
      <c r="A2" s="4"/>
      <c r="B2" s="4"/>
      <c r="C2" s="4"/>
      <c r="D2" s="4"/>
      <c r="E2" s="4"/>
      <c r="F2" s="4"/>
      <c r="G2" s="21"/>
    </row>
    <row r="3" spans="1:8" ht="15">
      <c r="A3" s="5" t="s">
        <v>14</v>
      </c>
      <c r="B3" s="6" t="s">
        <v>13</v>
      </c>
      <c r="C3" s="6" t="s">
        <v>80</v>
      </c>
      <c r="D3" s="6" t="s">
        <v>18</v>
      </c>
      <c r="E3" s="37" t="s">
        <v>68</v>
      </c>
      <c r="F3" s="7" t="s">
        <v>66</v>
      </c>
      <c r="G3" s="7" t="s">
        <v>69</v>
      </c>
      <c r="H3" s="33" t="s">
        <v>70</v>
      </c>
    </row>
    <row r="4" spans="1:7" ht="15">
      <c r="A4" s="16" t="s">
        <v>24</v>
      </c>
      <c r="B4" s="16" t="s">
        <v>0</v>
      </c>
      <c r="C4" s="16" t="s">
        <v>81</v>
      </c>
      <c r="D4" s="16" t="s">
        <v>22</v>
      </c>
      <c r="E4" s="16">
        <v>0.58</v>
      </c>
      <c r="F4" s="18">
        <v>34</v>
      </c>
      <c r="G4" s="18"/>
    </row>
    <row r="5" spans="1:7" ht="15">
      <c r="A5" s="8" t="s">
        <v>30</v>
      </c>
      <c r="B5" s="8" t="s">
        <v>5</v>
      </c>
      <c r="C5" s="8" t="s">
        <v>81</v>
      </c>
      <c r="D5" s="8" t="s">
        <v>21</v>
      </c>
      <c r="E5" s="8">
        <v>0.083</v>
      </c>
      <c r="F5" s="19">
        <v>23</v>
      </c>
      <c r="G5" s="22" t="s">
        <v>36</v>
      </c>
    </row>
    <row r="6" spans="1:7" ht="17.25">
      <c r="A6" s="8" t="s">
        <v>23</v>
      </c>
      <c r="B6" s="8" t="s">
        <v>39</v>
      </c>
      <c r="C6" s="8" t="s">
        <v>82</v>
      </c>
      <c r="D6" s="8" t="s">
        <v>31</v>
      </c>
      <c r="E6" s="8">
        <v>0.126</v>
      </c>
      <c r="F6" s="19">
        <v>14</v>
      </c>
      <c r="G6" s="22"/>
    </row>
    <row r="7" spans="1:7" ht="15">
      <c r="A7" s="8" t="s">
        <v>28</v>
      </c>
      <c r="B7" s="8" t="s">
        <v>6</v>
      </c>
      <c r="C7" s="8" t="s">
        <v>82</v>
      </c>
      <c r="D7" s="8" t="s">
        <v>27</v>
      </c>
      <c r="E7" s="8">
        <v>0.127</v>
      </c>
      <c r="F7" s="19">
        <v>12</v>
      </c>
      <c r="G7" s="22" t="s">
        <v>29</v>
      </c>
    </row>
    <row r="8" spans="1:7" ht="15">
      <c r="A8" s="8" t="s">
        <v>25</v>
      </c>
      <c r="B8" s="8" t="s">
        <v>1</v>
      </c>
      <c r="C8" s="8" t="s">
        <v>81</v>
      </c>
      <c r="D8" s="8" t="s">
        <v>26</v>
      </c>
      <c r="E8" s="8">
        <v>2.187</v>
      </c>
      <c r="F8" s="19">
        <v>98</v>
      </c>
      <c r="G8" s="22" t="s">
        <v>56</v>
      </c>
    </row>
    <row r="9" spans="1:7" ht="15">
      <c r="A9" s="8" t="s">
        <v>89</v>
      </c>
      <c r="B9" s="8" t="s">
        <v>88</v>
      </c>
      <c r="C9" s="8" t="s">
        <v>81</v>
      </c>
      <c r="D9" s="8" t="s">
        <v>87</v>
      </c>
      <c r="E9" s="8">
        <v>0.2</v>
      </c>
      <c r="F9" s="19">
        <v>8</v>
      </c>
      <c r="G9" s="22" t="s">
        <v>98</v>
      </c>
    </row>
    <row r="10" spans="1:7" ht="15">
      <c r="A10" s="8" t="s">
        <v>105</v>
      </c>
      <c r="B10" s="8" t="s">
        <v>2</v>
      </c>
      <c r="C10" s="8" t="s">
        <v>81</v>
      </c>
      <c r="D10" s="8" t="s">
        <v>34</v>
      </c>
      <c r="E10" s="8">
        <v>0.465</v>
      </c>
      <c r="F10" s="38">
        <v>28</v>
      </c>
      <c r="G10" s="22"/>
    </row>
    <row r="11" spans="1:7" ht="17.25">
      <c r="A11" s="8" t="s">
        <v>60</v>
      </c>
      <c r="B11" s="8" t="s">
        <v>40</v>
      </c>
      <c r="C11" s="8" t="s">
        <v>81</v>
      </c>
      <c r="D11" s="9" t="s">
        <v>73</v>
      </c>
      <c r="E11" s="8">
        <v>0.06</v>
      </c>
      <c r="F11" s="19">
        <v>24</v>
      </c>
      <c r="G11" s="22" t="s">
        <v>35</v>
      </c>
    </row>
    <row r="12" spans="1:7" ht="30">
      <c r="A12" s="8" t="s">
        <v>76</v>
      </c>
      <c r="B12" s="8" t="s">
        <v>3</v>
      </c>
      <c r="C12" s="8" t="s">
        <v>81</v>
      </c>
      <c r="D12" s="9" t="s">
        <v>38</v>
      </c>
      <c r="E12" s="8">
        <v>0.663</v>
      </c>
      <c r="F12" s="38">
        <v>84</v>
      </c>
      <c r="G12" s="22" t="s">
        <v>57</v>
      </c>
    </row>
    <row r="13" spans="1:7" ht="15">
      <c r="A13" s="8" t="s">
        <v>47</v>
      </c>
      <c r="B13" s="8" t="s">
        <v>45</v>
      </c>
      <c r="C13" s="8" t="s">
        <v>81</v>
      </c>
      <c r="D13" s="9" t="s">
        <v>44</v>
      </c>
      <c r="E13" s="8">
        <v>0.03</v>
      </c>
      <c r="F13" s="38">
        <v>10</v>
      </c>
      <c r="G13" s="22" t="s">
        <v>46</v>
      </c>
    </row>
    <row r="14" spans="1:7" ht="15">
      <c r="A14" s="8" t="s">
        <v>20</v>
      </c>
      <c r="B14" s="35" t="s">
        <v>19</v>
      </c>
      <c r="C14" s="35" t="s">
        <v>84</v>
      </c>
      <c r="D14" s="9"/>
      <c r="E14" s="8">
        <v>0.3</v>
      </c>
      <c r="F14" s="19">
        <v>10</v>
      </c>
      <c r="G14" s="22" t="s">
        <v>91</v>
      </c>
    </row>
    <row r="15" spans="1:7" ht="15">
      <c r="A15" s="8" t="s">
        <v>59</v>
      </c>
      <c r="B15" s="36" t="s">
        <v>42</v>
      </c>
      <c r="C15" s="36" t="s">
        <v>108</v>
      </c>
      <c r="D15" s="9" t="s">
        <v>43</v>
      </c>
      <c r="E15" s="8">
        <v>0.42</v>
      </c>
      <c r="F15" s="19">
        <v>15</v>
      </c>
      <c r="G15" s="22" t="s">
        <v>35</v>
      </c>
    </row>
    <row r="16" spans="1:8" ht="15">
      <c r="A16" s="8" t="s">
        <v>52</v>
      </c>
      <c r="B16" s="8" t="s">
        <v>7</v>
      </c>
      <c r="C16" s="8" t="s">
        <v>83</v>
      </c>
      <c r="D16" s="2" t="s">
        <v>17</v>
      </c>
      <c r="E16" s="8">
        <v>0.643</v>
      </c>
      <c r="F16" s="38">
        <v>90</v>
      </c>
      <c r="G16" s="22"/>
      <c r="H16" s="34" t="s">
        <v>71</v>
      </c>
    </row>
    <row r="17" spans="1:7" ht="15">
      <c r="A17" s="8" t="s">
        <v>51</v>
      </c>
      <c r="B17" s="8" t="s">
        <v>8</v>
      </c>
      <c r="C17" s="8" t="s">
        <v>82</v>
      </c>
      <c r="D17" s="2" t="s">
        <v>16</v>
      </c>
      <c r="E17" s="8">
        <v>0.2</v>
      </c>
      <c r="F17" s="38">
        <v>24</v>
      </c>
      <c r="G17" s="22" t="s">
        <v>97</v>
      </c>
    </row>
    <row r="18" spans="1:7" ht="15">
      <c r="A18" s="8" t="s">
        <v>78</v>
      </c>
      <c r="B18" s="8" t="s">
        <v>4</v>
      </c>
      <c r="C18" s="8" t="s">
        <v>81</v>
      </c>
      <c r="D18" s="9" t="s">
        <v>72</v>
      </c>
      <c r="E18" s="8">
        <v>0.25</v>
      </c>
      <c r="F18" s="19">
        <v>69</v>
      </c>
      <c r="G18" s="22" t="s">
        <v>58</v>
      </c>
    </row>
    <row r="19" spans="1:7" ht="15">
      <c r="A19" s="8" t="s">
        <v>107</v>
      </c>
      <c r="B19" s="8" t="s">
        <v>75</v>
      </c>
      <c r="C19" s="8" t="s">
        <v>81</v>
      </c>
      <c r="D19" s="9" t="s">
        <v>74</v>
      </c>
      <c r="E19" s="8">
        <v>0.1</v>
      </c>
      <c r="F19" s="19">
        <v>22</v>
      </c>
      <c r="G19" s="22"/>
    </row>
    <row r="20" spans="1:8" ht="15">
      <c r="A20" s="40" t="s">
        <v>106</v>
      </c>
      <c r="B20" s="8" t="s">
        <v>85</v>
      </c>
      <c r="C20" s="41" t="s">
        <v>81</v>
      </c>
      <c r="D20" s="42" t="s">
        <v>86</v>
      </c>
      <c r="E20" s="43">
        <v>1.775</v>
      </c>
      <c r="F20" s="38">
        <v>63</v>
      </c>
      <c r="G20" s="22" t="s">
        <v>90</v>
      </c>
      <c r="H20" t="s">
        <v>101</v>
      </c>
    </row>
    <row r="21" spans="1:7" ht="15">
      <c r="A21" s="8" t="s">
        <v>103</v>
      </c>
      <c r="B21" s="8" t="s">
        <v>104</v>
      </c>
      <c r="C21" s="8" t="s">
        <v>81</v>
      </c>
      <c r="D21" s="9"/>
      <c r="E21" s="39" t="s">
        <v>77</v>
      </c>
      <c r="F21" s="19">
        <v>0</v>
      </c>
      <c r="G21" s="22" t="s">
        <v>79</v>
      </c>
    </row>
    <row r="22" spans="1:7" ht="15.75" thickBot="1">
      <c r="A22" s="10"/>
      <c r="B22" s="11"/>
      <c r="C22" s="11"/>
      <c r="D22" s="3" t="s">
        <v>61</v>
      </c>
      <c r="E22" s="25">
        <f>SUM(E4:E20)</f>
        <v>8.209</v>
      </c>
      <c r="F22" s="44">
        <f>SUM(F4:F20)</f>
        <v>628</v>
      </c>
      <c r="G22" s="21"/>
    </row>
    <row r="23" spans="1:7" ht="15">
      <c r="A23" s="5" t="s">
        <v>15</v>
      </c>
      <c r="B23" s="6" t="s">
        <v>13</v>
      </c>
      <c r="C23" s="6"/>
      <c r="D23" s="6"/>
      <c r="E23" s="24" t="s">
        <v>65</v>
      </c>
      <c r="F23" s="7" t="s">
        <v>67</v>
      </c>
      <c r="G23" s="21"/>
    </row>
    <row r="24" spans="1:7" ht="15">
      <c r="A24" s="16" t="s">
        <v>54</v>
      </c>
      <c r="B24" s="16" t="s">
        <v>9</v>
      </c>
      <c r="C24" s="8" t="s">
        <v>81</v>
      </c>
      <c r="D24" s="16" t="s">
        <v>32</v>
      </c>
      <c r="E24" s="16">
        <v>0.18</v>
      </c>
      <c r="F24" s="18">
        <v>16</v>
      </c>
      <c r="G24" s="21"/>
    </row>
    <row r="25" spans="1:7" ht="15">
      <c r="A25" s="8" t="s">
        <v>48</v>
      </c>
      <c r="B25" s="8" t="s">
        <v>10</v>
      </c>
      <c r="C25" s="8" t="s">
        <v>81</v>
      </c>
      <c r="D25" s="8" t="s">
        <v>32</v>
      </c>
      <c r="E25" s="8">
        <v>0.04</v>
      </c>
      <c r="F25" s="19">
        <v>8</v>
      </c>
      <c r="G25" s="21"/>
    </row>
    <row r="26" spans="1:7" ht="15">
      <c r="A26" s="8" t="s">
        <v>49</v>
      </c>
      <c r="B26" s="8" t="s">
        <v>2</v>
      </c>
      <c r="C26" s="8" t="s">
        <v>81</v>
      </c>
      <c r="D26" s="8" t="s">
        <v>32</v>
      </c>
      <c r="E26" s="8">
        <v>0.02</v>
      </c>
      <c r="F26" s="19">
        <v>10</v>
      </c>
      <c r="G26" s="22" t="s">
        <v>37</v>
      </c>
    </row>
    <row r="27" spans="1:7" ht="17.25">
      <c r="A27" s="8" t="s">
        <v>50</v>
      </c>
      <c r="B27" s="8" t="s">
        <v>41</v>
      </c>
      <c r="C27" s="8" t="s">
        <v>81</v>
      </c>
      <c r="D27" s="8" t="s">
        <v>32</v>
      </c>
      <c r="E27" s="8">
        <v>0.06</v>
      </c>
      <c r="F27" s="19">
        <v>8</v>
      </c>
      <c r="G27" s="22" t="s">
        <v>37</v>
      </c>
    </row>
    <row r="28" spans="1:7" ht="15">
      <c r="A28" s="8" t="s">
        <v>33</v>
      </c>
      <c r="B28" s="8" t="s">
        <v>11</v>
      </c>
      <c r="C28" s="8" t="s">
        <v>81</v>
      </c>
      <c r="D28" s="8" t="s">
        <v>32</v>
      </c>
      <c r="E28" s="8">
        <v>0.04</v>
      </c>
      <c r="F28" s="19">
        <v>8</v>
      </c>
      <c r="G28" s="21"/>
    </row>
    <row r="29" spans="1:7" ht="15.75" thickBot="1">
      <c r="A29" s="17" t="s">
        <v>55</v>
      </c>
      <c r="B29" s="20" t="s">
        <v>53</v>
      </c>
      <c r="C29" s="17" t="s">
        <v>81</v>
      </c>
      <c r="D29" s="17" t="s">
        <v>32</v>
      </c>
      <c r="E29" s="17">
        <v>0.04</v>
      </c>
      <c r="F29" s="19">
        <v>12</v>
      </c>
      <c r="G29" s="21"/>
    </row>
    <row r="30" spans="1:7" ht="15.75" thickBot="1">
      <c r="A30" s="12"/>
      <c r="B30" s="13"/>
      <c r="C30" s="13"/>
      <c r="D30" s="14" t="s">
        <v>63</v>
      </c>
      <c r="E30" s="26">
        <f>SUM(E24:E29)</f>
        <v>0.37999999999999995</v>
      </c>
      <c r="F30" s="47">
        <f>SUM(F24:F29)</f>
        <v>62</v>
      </c>
      <c r="G30" s="21"/>
    </row>
    <row r="31" ht="15.75" thickBot="1"/>
    <row r="32" spans="4:6" ht="15.75" thickBot="1">
      <c r="D32" s="30" t="s">
        <v>62</v>
      </c>
      <c r="E32" s="31" t="s">
        <v>64</v>
      </c>
      <c r="F32" s="32" t="s">
        <v>12</v>
      </c>
    </row>
    <row r="33" spans="1:6" ht="15.75" thickBot="1">
      <c r="A33" s="1"/>
      <c r="D33" s="27"/>
      <c r="E33" s="28">
        <f>E22+E30</f>
        <v>8.589</v>
      </c>
      <c r="F33" s="29">
        <f>F22+F30</f>
        <v>690</v>
      </c>
    </row>
    <row r="34" spans="1:6" ht="15.75" thickBot="1">
      <c r="A34" s="1"/>
      <c r="D34" s="45"/>
      <c r="E34" s="46"/>
      <c r="F34" s="46"/>
    </row>
    <row r="35" spans="1:7" ht="15">
      <c r="A35" s="5" t="s">
        <v>94</v>
      </c>
      <c r="G35"/>
    </row>
    <row r="36" spans="1:6" ht="15">
      <c r="A36" s="16" t="s">
        <v>92</v>
      </c>
      <c r="B36" s="16" t="s">
        <v>93</v>
      </c>
      <c r="C36" s="16" t="s">
        <v>81</v>
      </c>
      <c r="D36" s="16" t="s">
        <v>77</v>
      </c>
      <c r="E36" s="16" t="s">
        <v>77</v>
      </c>
      <c r="F36" s="16" t="s">
        <v>77</v>
      </c>
    </row>
    <row r="37" spans="1:7" ht="15">
      <c r="A37" s="16" t="s">
        <v>95</v>
      </c>
      <c r="B37" s="16" t="s">
        <v>96</v>
      </c>
      <c r="C37" s="16" t="s">
        <v>82</v>
      </c>
      <c r="D37" s="16" t="s">
        <v>77</v>
      </c>
      <c r="E37" s="16" t="s">
        <v>77</v>
      </c>
      <c r="F37" s="16" t="s">
        <v>77</v>
      </c>
      <c r="G37" s="16" t="s">
        <v>99</v>
      </c>
    </row>
  </sheetData>
  <sheetProtection/>
  <hyperlinks>
    <hyperlink ref="D17" r:id="rId1" display="https://cherrycreekgarden.wordpress.com/"/>
    <hyperlink ref="D16" r:id="rId2" display="http://adelphiacre.org/"/>
  </hyperlinks>
  <printOptions/>
  <pageMargins left="0.7" right="0.7" top="0.75" bottom="0.75" header="0.3" footer="0.3"/>
  <pageSetup fitToHeight="1" fitToWidth="1" horizontalDpi="600" verticalDpi="600" orientation="landscape" scale="46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Gray, Meredith [PARD]</dc:creator>
  <cp:keywords/>
  <dc:description/>
  <cp:lastModifiedBy>Pu, Betty</cp:lastModifiedBy>
  <cp:lastPrinted>2018-05-23T14:27:22Z</cp:lastPrinted>
  <dcterms:created xsi:type="dcterms:W3CDTF">2015-01-08T21:53:19Z</dcterms:created>
  <dcterms:modified xsi:type="dcterms:W3CDTF">2018-05-23T14:33:24Z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